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4"/>
  <workbookPr updateLinks="never" defaultThemeVersion="124226"/>
  <mc:AlternateContent xmlns:mc="http://schemas.openxmlformats.org/markup-compatibility/2006">
    <mc:Choice Requires="x15">
      <x15ac:absPath xmlns:x15ac="http://schemas.microsoft.com/office/spreadsheetml/2010/11/ac" url="D:\USERS\ksekyrov\Desktop\N II 010-2021\"/>
    </mc:Choice>
  </mc:AlternateContent>
  <xr:revisionPtr revIDLastSave="0" documentId="13_ncr:1_{DC75787D-0481-4E0A-9262-C611A1B6827A}" xr6:coauthVersionLast="36" xr6:coauthVersionMax="36" xr10:uidLastSave="{00000000-0000-0000-0000-000000000000}"/>
  <bookViews>
    <workbookView xWindow="0" yWindow="0" windowWidth="23040" windowHeight="8484" xr2:uid="{00000000-000D-0000-FFFF-FFFF00000000}"/>
  </bookViews>
  <sheets>
    <sheet name="Nábytek" sheetId="22" r:id="rId1"/>
  </sheets>
  <definedNames>
    <definedName name="_xlnm.Print_Area" localSheetId="0">Nábytek!$B$1:$U$12</definedName>
  </definedNames>
  <calcPr calcId="191029"/>
</workbook>
</file>

<file path=xl/calcChain.xml><?xml version="1.0" encoding="utf-8"?>
<calcChain xmlns="http://schemas.openxmlformats.org/spreadsheetml/2006/main">
  <c r="S9" i="22" l="1"/>
  <c r="P9" i="22"/>
  <c r="T9" i="22" l="1"/>
  <c r="S8" i="22"/>
  <c r="T8" i="22"/>
  <c r="P8" i="22"/>
  <c r="S7" i="22" l="1"/>
  <c r="R12" i="22" s="1"/>
  <c r="T7" i="22" l="1"/>
  <c r="P7" i="22" l="1"/>
  <c r="Q12" i="22" s="1"/>
</calcChain>
</file>

<file path=xl/sharedStrings.xml><?xml version="1.0" encoding="utf-8"?>
<sst xmlns="http://schemas.openxmlformats.org/spreadsheetml/2006/main" count="55" uniqueCount="49">
  <si>
    <t>Množství</t>
  </si>
  <si>
    <t>Položka</t>
  </si>
  <si>
    <t>39111100-4 - Otáčivá sedadla</t>
  </si>
  <si>
    <t>39112000-0 - Židle</t>
  </si>
  <si>
    <t>CELKOVÁ MAXIMÁLNÍ CENA za celou VZ 
v Kč BEZ DPH</t>
  </si>
  <si>
    <t>Vyplní se automaticky</t>
  </si>
  <si>
    <t>MAXIMÁLNÍ CENA za měrnou jednotku (MJ) 
v Kč bez DPH</t>
  </si>
  <si>
    <t>NABÍDKOVÁ CENA za měrnou jednotku (MJ)
v Kč bez DPH</t>
  </si>
  <si>
    <t>NABÍDKOVÁ CENA CELKEM 
v Kč bez DPH</t>
  </si>
  <si>
    <t>VYHOVUJE / NEVYHOVUJE</t>
  </si>
  <si>
    <t>CELKOVÁ NABÍDKOVÁ CENA v Kč bez DPH</t>
  </si>
  <si>
    <t>[DOPLNÍ DODAVATEL]</t>
  </si>
  <si>
    <t>Vyplní dodavatel</t>
  </si>
  <si>
    <t>ks</t>
  </si>
  <si>
    <t>Samostatná faktura</t>
  </si>
  <si>
    <t>NE</t>
  </si>
  <si>
    <t>Název</t>
  </si>
  <si>
    <t>Měrná jednotka [MJ]</t>
  </si>
  <si>
    <t>Popis</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</si>
  <si>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</si>
  <si>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</si>
  <si>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</si>
  <si>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</si>
  <si>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</si>
  <si>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</si>
  <si>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</si>
  <si>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</si>
  <si>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NÁBYTEK</t>
  </si>
  <si>
    <t>Obchodní název + typ + délka záruky</t>
  </si>
  <si>
    <t>ANO</t>
  </si>
  <si>
    <t>Požadavek na předložení certifikátu o udělené ekoznačce výrobku</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</si>
  <si>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</si>
  <si>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r>
      <t xml:space="preserve">Poznámka:
  certifikát FSC / PEFC = </t>
    </r>
    <r>
      <rPr>
        <sz val="11"/>
        <color rgb="FFFF0000"/>
        <rFont val="Calibri"/>
        <family val="2"/>
        <charset val="238"/>
        <scheme val="minor"/>
      </rPr>
      <t xml:space="preserve">osvědčuje, že dřevo nebo materiály na bázi dřeva, použité na výrobu Předmětu plnění, pochází z lesů spravovaných trvale udržitelným způsobem hospodaření
  </t>
    </r>
    <r>
      <rPr>
        <b/>
        <sz val="11"/>
        <color rgb="FFFF0000"/>
        <rFont val="Calibri"/>
        <family val="2"/>
        <charset val="238"/>
        <scheme val="minor"/>
      </rPr>
      <t xml:space="preserve">certifikát kvality </t>
    </r>
    <r>
      <rPr>
        <sz val="11"/>
        <color rgb="FFFF0000"/>
        <rFont val="Calibri"/>
        <family val="2"/>
        <charset val="238"/>
        <scheme val="minor"/>
      </rPr>
      <t>= certifikát nebo obdobný doklad o udělení Ekoznačky EU nebo jiné ekoznačky udělené v souladu s ISO 14024</t>
    </r>
  </si>
  <si>
    <t>Příloha č. 2 Kupní smlouvy - technická specifikace
Nábytek pro ZČU (II.) 010 - 2021</t>
  </si>
  <si>
    <t>Konferenční jednací židle</t>
  </si>
  <si>
    <t>Ilustrační obrázek</t>
  </si>
  <si>
    <t>Kancelářské křeslo se synchronním mechanismem s aretací v 5-ti polohách.
Horizontální posuv sedáku.
Boční nastavení tuhosti protiváhy opěradla.
Sedák ergonomicky tvarovaný, čalouněný injektovanou pěnou, po bocích a zezadu prošitý, zpředu ohnutý dolu proti nežádoucímu tlaku v ohybu kolen, ze spodu očalouněný technickou tkaninou, sedák - pro zvýšení nostnosti a odolnosti vyztužený devítivrstvou překližkou.
Opěrák - plastový rám hranatého tvaru zezadu s výztuhou ve tvaru Y čalouněný technickou síťovinou.
Opěrák - výškově stavitelný, ve zvolené poloze zajištěný zámkem.
Podhlavník 3D stavitelný, síťovaný.
Samostatně výškově stavitelná bederní opěrka.
Výškově stavitelné 3D područky s aretací polyuretanovým měkčeným topem.
Sedák: šířka sedáku min. 530 mm, hloubka min. 510 mm.
Opěrák šířka min. 460 mm, výška nastavení 580-650 mm od sedací plochy.
Celková výška židle 1210 - 1430 mm.
Na 5-ri ramenném kříži z leštěného hliníků průměr min. 700 mm pyramidového tvaru, plynový píst pro výškové nastavení v provedení chrom, kolečka na tvrdý povrch 65 mm.
Nostnost min. 150 kg - doložit certifikátem (od certifikační autority).
Potah vysoce odolný proti oděru (minimálně 100.000 cyklů), stálobarevnost skupina 5, stálost při tření za vlhka 5, za sucha 4-5; gramáž minimálně 300 g/m², složení 100% polyester (vrchní vrstva), 95% polyester, 5% bavlna (podklad), potah s vodoodpudivou úpravou, výběr minimálně z 10 barev - viz vzorník dodavatele. 
Záruka min. 5 let. 
Dodávka na místo určení ve smontovaném stavu. Zaškolení a seznámení s funkcemi židle.</t>
  </si>
  <si>
    <t>Kancelářské křeslo všetně podhlavníku a s područkami</t>
  </si>
  <si>
    <t>Kostra ocelová, čtyřnohá, obdélníkového průřezu min. 15 x 25 mm pro vyšší nosnost a stabilitu, v povrchové úpravě černá komaxit, zakončená plastovými kluzáky proti poškození podlahy. 
Opěrák čalouněný, vzadu uzavřený plastovým krytem.
Sedák čalouněný, zespodu uzavřený plastovým krytem.
Šířka sedáku min. 450 mm, celková šířka židle 510 mm, výška židle min. 800 mm, výška sedáku 460 mm.
Potah vysoce odolný proti oděru (minimálně 100.000 cyklů), stálobarevnost skupina 5, stálost při tření za vlhka 5, za sucha 4-5; gramáž minimálně 300 g/m², složení 100% polyester (vrchní vrstva), 95% polyester, 5% bavlna (podklad) , potah s vodoodpudivou úpravou, výběr minimálně z 10 barev - viz vzorník dodavatele. 
Nosnost min. 130kg, platný certifikát od certifikační autority.
Záruka 5 let.
Dodávka na místo určení ve smontovaném stavu.</t>
  </si>
  <si>
    <t>Petra Peckertová, 
Tel.: 37763 4611</t>
  </si>
  <si>
    <r>
      <t xml:space="preserve">Univerzitní 26, 301 00 Plzeň
Fakulta elektrotechnická -
Katedra elektrotechniky a počítačového modelování:
</t>
    </r>
    <r>
      <rPr>
        <b/>
        <sz val="11"/>
        <color theme="1"/>
        <rFont val="Calibri"/>
        <family val="2"/>
        <charset val="238"/>
        <scheme val="minor"/>
      </rPr>
      <t xml:space="preserve">3 ks místnost EK 618, 
3 ks místnost EU 210,
2 ks místnost EK 516 </t>
    </r>
  </si>
  <si>
    <r>
      <t xml:space="preserve">Univerzitní 26, 301 00 Plzeň,
Fakulta elektrotechnická -
Katedra elektrotechniky a počítačového modelování:
</t>
    </r>
    <r>
      <rPr>
        <b/>
        <sz val="11"/>
        <color theme="1"/>
        <rFont val="Calibri"/>
        <family val="2"/>
        <charset val="238"/>
        <scheme val="minor"/>
      </rPr>
      <t xml:space="preserve">12 ks místnost EK 618, 
4 ks místnost EK 516 </t>
    </r>
  </si>
  <si>
    <t>Kancelářská židle</t>
  </si>
  <si>
    <t>Kancelářská židle otočná (křeslo).
Synchronní mechanismus s pětinásobnou aretací a možností nastavení síly protiváhy.
Plynule nastavitelná výška sedáku.
Opěrák prodyšný výškově nastavitelný.
Hlavová opěrka výškově a úhlově nastavitelná.
Výškově nastavitelná bederní výztuha.
Sedák čalouněný – černý.
Možnost nastavení hloubky sedáku.
Výškově nastavitelné područky.
Nosnost min. 130 kg.
Černý nylonový kříž, kolečka.</t>
  </si>
  <si>
    <t>Záruka min. 5 let. 
Dodání na místo určení ve smontovaném stavu. 
Zaškolení a seznámení s funkcemi židle.</t>
  </si>
  <si>
    <t>Záruka 5 let.
Dodání na místo určení ve smontovaném stavu.</t>
  </si>
  <si>
    <t>Dodání na místo určení ve smontovaném stavu.</t>
  </si>
  <si>
    <t>Hana Slavíková,
Tel.: 37763 7259</t>
  </si>
  <si>
    <r>
      <t xml:space="preserve">sady Pětatřicátníků 14,
301 00 Plzeň, 
 Fakulta právnická -
Katedra právních dějin, 
</t>
    </r>
    <r>
      <rPr>
        <b/>
        <sz val="11"/>
        <color theme="1"/>
        <rFont val="Calibri"/>
        <family val="2"/>
        <charset val="238"/>
        <scheme val="minor"/>
      </rPr>
      <t>místnost PC 414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</si>
</sst>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11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NumberFormat="1" applyFill="1" applyAlignment="1" applyProtection="1">
      <alignment vertical="top"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Protection="1"/>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5" fillId="0" borderId="0" xfId="0" applyNumberFormat="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5" xfId="0" applyNumberFormat="1" applyFont="1" applyFill="1" applyBorder="1" applyAlignment="1" applyProtection="1">
      <alignment horizontal="center" vertical="center" wrapText="1"/>
    </xf>
    <xf numFmtId="0" fontId="3" fillId="2" borderId="5"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3" fillId="5" borderId="8"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0" fillId="3" borderId="0" xfId="0" applyFont="1" applyFill="1" applyAlignment="1" applyProtection="1">
      <alignment horizontal="left" vertical="center" wrapText="1"/>
    </xf>
    <xf numFmtId="0" fontId="10" fillId="3" borderId="0" xfId="0" applyFont="1" applyFill="1" applyAlignment="1" applyProtection="1">
      <alignment horizontal="left" vertical="center"/>
    </xf>
    <xf numFmtId="0" fontId="0" fillId="0" borderId="0" xfId="0" applyNumberFormat="1" applyFill="1" applyProtection="1"/>
    <xf numFmtId="0" fontId="7" fillId="0" borderId="0" xfId="0" applyFont="1" applyAlignment="1" applyProtection="1">
      <alignment vertical="top" wrapText="1"/>
    </xf>
    <xf numFmtId="0" fontId="10" fillId="0" borderId="0" xfId="0" applyFont="1" applyFill="1" applyAlignment="1" applyProtection="1">
      <alignment horizontal="left" vertical="center" wrapText="1"/>
    </xf>
    <xf numFmtId="0" fontId="10" fillId="0" borderId="0" xfId="0" applyFont="1" applyFill="1" applyAlignment="1" applyProtection="1">
      <alignment horizontal="lef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9"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0" fillId="2" borderId="1" xfId="0" applyFill="1" applyBorder="1" applyProtection="1"/>
    <xf numFmtId="0" fontId="0" fillId="0" borderId="0" xfId="0" applyNumberFormat="1" applyAlignment="1" applyProtection="1">
      <alignment vertical="center" wrapText="1"/>
    </xf>
    <xf numFmtId="0" fontId="0" fillId="0" borderId="3" xfId="0" applyNumberFormat="1" applyBorder="1" applyAlignment="1" applyProtection="1">
      <alignment vertical="center" wrapText="1"/>
    </xf>
    <xf numFmtId="164" fontId="0" fillId="0" borderId="0" xfId="0" applyNumberFormat="1"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1" fillId="4" borderId="10" xfId="0" applyNumberFormat="1"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1" fillId="4" borderId="14" xfId="0" applyNumberFormat="1" applyFon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Border="1"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1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11" fillId="0" borderId="0" xfId="0" applyFont="1" applyProtection="1"/>
    <xf numFmtId="0" fontId="8" fillId="0" borderId="0" xfId="0" applyNumberFormat="1" applyFont="1" applyProtection="1"/>
    <xf numFmtId="0" fontId="8" fillId="0" borderId="0" xfId="0" applyFont="1" applyProtection="1"/>
    <xf numFmtId="49" fontId="0" fillId="0" borderId="0" xfId="0" applyNumberFormat="1" applyFill="1" applyBorder="1" applyAlignment="1" applyProtection="1">
      <alignment vertical="top" wrapText="1"/>
    </xf>
    <xf numFmtId="0" fontId="0" fillId="0" borderId="0" xfId="0" applyNumberFormat="1" applyFill="1" applyBorder="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85FFBC"/>
      <color rgb="FFDDE9F7"/>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654843</xdr:colOff>
      <xdr:row>6</xdr:row>
      <xdr:rowOff>1219200</xdr:rowOff>
    </xdr:from>
    <xdr:to>
      <xdr:col>6</xdr:col>
      <xdr:colOff>2102643</xdr:colOff>
      <xdr:row>6</xdr:row>
      <xdr:rowOff>3944472</xdr:rowOff>
    </xdr:to>
    <xdr:pic>
      <xdr:nvPicPr>
        <xdr:cNvPr id="2" name="Obrázek 1">
          <a:extLst>
            <a:ext uri="{FF2B5EF4-FFF2-40B4-BE49-F238E27FC236}">
              <a16:creationId xmlns:a16="http://schemas.microsoft.com/office/drawing/2014/main" id="{19205332-A3F4-4A78-8093-E9ED294364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72999" y="3921919"/>
          <a:ext cx="1447800" cy="2725272"/>
        </a:xfrm>
        <a:prstGeom prst="rect">
          <a:avLst/>
        </a:prstGeom>
      </xdr:spPr>
    </xdr:pic>
    <xdr:clientData/>
  </xdr:twoCellAnchor>
  <xdr:twoCellAnchor editAs="oneCell">
    <xdr:from>
      <xdr:col>6</xdr:col>
      <xdr:colOff>574328</xdr:colOff>
      <xdr:row>7</xdr:row>
      <xdr:rowOff>438149</xdr:rowOff>
    </xdr:from>
    <xdr:to>
      <xdr:col>6</xdr:col>
      <xdr:colOff>1952997</xdr:colOff>
      <xdr:row>7</xdr:row>
      <xdr:rowOff>2257424</xdr:rowOff>
    </xdr:to>
    <xdr:pic>
      <xdr:nvPicPr>
        <xdr:cNvPr id="3" name="Obrázek 2">
          <a:extLst>
            <a:ext uri="{FF2B5EF4-FFF2-40B4-BE49-F238E27FC236}">
              <a16:creationId xmlns:a16="http://schemas.microsoft.com/office/drawing/2014/main" id="{8D48821B-690C-4D72-8830-1354571322A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492484" y="7772399"/>
          <a:ext cx="1378669" cy="181927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7"/>
  <sheetViews>
    <sheetView tabSelected="1" topLeftCell="F7" zoomScale="60" zoomScaleNormal="60" workbookViewId="0">
      <selection activeCell="H9" sqref="H9"/>
    </sheetView>
  </sheetViews>
  <sheetFormatPr defaultRowHeight="14.4" x14ac:dyDescent="0.3"/>
  <cols>
    <col min="1" max="1" width="1.44140625" style="70" customWidth="1"/>
    <col min="2" max="2" width="5.6640625" style="70" customWidth="1"/>
    <col min="3" max="3" width="43.6640625" style="5" customWidth="1"/>
    <col min="4" max="4" width="9.6640625" style="114" customWidth="1"/>
    <col min="5" max="5" width="9" style="8" customWidth="1"/>
    <col min="6" max="6" width="110.88671875" style="5" customWidth="1"/>
    <col min="7" max="7" width="37.44140625" style="5" customWidth="1"/>
    <col min="8" max="8" width="29.33203125" style="115" customWidth="1"/>
    <col min="9" max="9" width="24.5546875" style="115" customWidth="1"/>
    <col min="10" max="10" width="23.5546875" style="115" customWidth="1"/>
    <col min="11" max="11" width="24.5546875" style="70" hidden="1" customWidth="1"/>
    <col min="12" max="12" width="35" style="9" customWidth="1"/>
    <col min="13" max="13" width="27.6640625" style="70" customWidth="1"/>
    <col min="14" max="14" width="51.88671875" style="115" customWidth="1"/>
    <col min="15" max="15" width="27.109375" style="115" customWidth="1"/>
    <col min="16" max="16" width="15.109375" style="115" hidden="1" customWidth="1"/>
    <col min="17" max="17" width="22.33203125" style="70" customWidth="1"/>
    <col min="18" max="18" width="22.44140625" style="70" customWidth="1"/>
    <col min="19" max="19" width="21.44140625" style="70" customWidth="1"/>
    <col min="20" max="20" width="19.44140625" style="70" customWidth="1"/>
    <col min="21" max="21" width="13.109375" style="70" hidden="1" customWidth="1"/>
    <col min="22" max="22" width="27.33203125" style="94" customWidth="1"/>
    <col min="23" max="16384" width="8.88671875" style="70"/>
  </cols>
  <sheetData>
    <row r="1" spans="1:22" s="9" customFormat="1" ht="47.25" customHeight="1" x14ac:dyDescent="0.3">
      <c r="B1" s="44" t="s">
        <v>33</v>
      </c>
      <c r="C1" s="45"/>
      <c r="D1" s="45"/>
      <c r="E1" s="46"/>
      <c r="F1" s="5"/>
      <c r="G1" s="5"/>
      <c r="H1" s="5"/>
      <c r="I1" s="5"/>
      <c r="J1" s="5"/>
      <c r="N1" s="5"/>
      <c r="O1" s="5"/>
      <c r="P1" s="5"/>
      <c r="R1" s="47"/>
      <c r="S1" s="47"/>
      <c r="T1" s="47"/>
      <c r="U1" s="47"/>
      <c r="V1" s="47"/>
    </row>
    <row r="2" spans="1:22" s="9" customFormat="1" ht="15.6" x14ac:dyDescent="0.3">
      <c r="A2" s="46"/>
      <c r="B2" s="48"/>
      <c r="C2" s="49"/>
      <c r="D2" s="49"/>
      <c r="E2" s="46"/>
      <c r="F2" s="5"/>
      <c r="G2" s="5"/>
      <c r="H2" s="5"/>
      <c r="I2" s="5"/>
      <c r="J2" s="5"/>
      <c r="N2" s="5"/>
      <c r="O2" s="5"/>
      <c r="P2" s="5"/>
      <c r="R2" s="47"/>
      <c r="S2" s="47"/>
      <c r="T2" s="47"/>
      <c r="U2" s="47"/>
      <c r="V2" s="47"/>
    </row>
    <row r="3" spans="1:22" s="9" customFormat="1" ht="15.6" x14ac:dyDescent="0.3">
      <c r="B3" s="50"/>
      <c r="C3" s="51" t="s">
        <v>5</v>
      </c>
      <c r="D3" s="52"/>
      <c r="E3" s="52"/>
      <c r="F3" s="52"/>
      <c r="G3" s="52"/>
      <c r="H3" s="53"/>
      <c r="I3" s="53"/>
      <c r="J3" s="53"/>
      <c r="K3" s="53"/>
      <c r="L3" s="53"/>
      <c r="M3" s="54"/>
      <c r="N3" s="55"/>
      <c r="O3" s="55"/>
      <c r="P3" s="55"/>
      <c r="Q3" s="54"/>
      <c r="R3" s="54"/>
      <c r="T3" s="54"/>
      <c r="V3" s="55"/>
    </row>
    <row r="4" spans="1:22" s="9" customFormat="1" ht="19.95" customHeight="1" thickBot="1" x14ac:dyDescent="0.35">
      <c r="B4" s="56"/>
      <c r="C4" s="51" t="s">
        <v>12</v>
      </c>
      <c r="D4" s="52"/>
      <c r="E4" s="52"/>
      <c r="F4" s="52"/>
      <c r="G4" s="52"/>
      <c r="H4" s="52"/>
      <c r="I4" s="52"/>
      <c r="J4" s="54"/>
      <c r="K4" s="54"/>
      <c r="L4" s="54"/>
      <c r="M4" s="54"/>
      <c r="N4" s="5"/>
      <c r="O4" s="5"/>
      <c r="P4" s="5"/>
      <c r="Q4" s="54"/>
      <c r="R4" s="54"/>
      <c r="T4" s="54"/>
      <c r="V4" s="57"/>
    </row>
    <row r="5" spans="1:22" s="9" customFormat="1" ht="37.5" customHeight="1" thickBot="1" x14ac:dyDescent="0.35">
      <c r="B5" s="6"/>
      <c r="C5" s="7"/>
      <c r="D5" s="8"/>
      <c r="E5" s="8"/>
      <c r="F5" s="5"/>
      <c r="G5" s="5"/>
      <c r="H5" s="13" t="s">
        <v>11</v>
      </c>
      <c r="I5" s="21"/>
      <c r="J5" s="5"/>
      <c r="N5" s="5"/>
      <c r="O5" s="10"/>
      <c r="P5" s="10"/>
      <c r="R5" s="16" t="s">
        <v>11</v>
      </c>
      <c r="V5" s="58"/>
    </row>
    <row r="6" spans="1:22" s="9" customFormat="1" ht="73.2" thickTop="1" thickBot="1" x14ac:dyDescent="0.35">
      <c r="B6" s="11" t="s">
        <v>1</v>
      </c>
      <c r="C6" s="17" t="s">
        <v>16</v>
      </c>
      <c r="D6" s="17" t="s">
        <v>0</v>
      </c>
      <c r="E6" s="17" t="s">
        <v>17</v>
      </c>
      <c r="F6" s="17" t="s">
        <v>18</v>
      </c>
      <c r="G6" s="17" t="s">
        <v>35</v>
      </c>
      <c r="H6" s="15" t="s">
        <v>28</v>
      </c>
      <c r="I6" s="20" t="s">
        <v>30</v>
      </c>
      <c r="J6" s="17" t="s">
        <v>19</v>
      </c>
      <c r="K6" s="17" t="s">
        <v>20</v>
      </c>
      <c r="L6" s="17" t="s">
        <v>21</v>
      </c>
      <c r="M6" s="40" t="s">
        <v>22</v>
      </c>
      <c r="N6" s="17" t="s">
        <v>23</v>
      </c>
      <c r="O6" s="17" t="s">
        <v>24</v>
      </c>
      <c r="P6" s="17" t="s">
        <v>25</v>
      </c>
      <c r="Q6" s="17" t="s">
        <v>6</v>
      </c>
      <c r="R6" s="14" t="s">
        <v>7</v>
      </c>
      <c r="S6" s="17" t="s">
        <v>8</v>
      </c>
      <c r="T6" s="17" t="s">
        <v>9</v>
      </c>
      <c r="U6" s="17" t="s">
        <v>26</v>
      </c>
      <c r="V6" s="17" t="s">
        <v>27</v>
      </c>
    </row>
    <row r="7" spans="1:22" ht="364.5" customHeight="1" thickTop="1" x14ac:dyDescent="0.3">
      <c r="A7" s="59"/>
      <c r="B7" s="60">
        <v>1</v>
      </c>
      <c r="C7" s="61" t="s">
        <v>37</v>
      </c>
      <c r="D7" s="62">
        <v>8</v>
      </c>
      <c r="E7" s="63" t="s">
        <v>13</v>
      </c>
      <c r="F7" s="64" t="s">
        <v>36</v>
      </c>
      <c r="G7" s="64"/>
      <c r="H7" s="22"/>
      <c r="I7" s="63" t="s">
        <v>29</v>
      </c>
      <c r="J7" s="65" t="s">
        <v>14</v>
      </c>
      <c r="K7" s="65"/>
      <c r="L7" s="66" t="s">
        <v>44</v>
      </c>
      <c r="M7" s="65" t="s">
        <v>39</v>
      </c>
      <c r="N7" s="67" t="s">
        <v>40</v>
      </c>
      <c r="O7" s="68">
        <v>42</v>
      </c>
      <c r="P7" s="23">
        <f>D7*Q7</f>
        <v>52000</v>
      </c>
      <c r="Q7" s="24">
        <v>6500</v>
      </c>
      <c r="R7" s="25"/>
      <c r="S7" s="26">
        <f>D7*R7</f>
        <v>0</v>
      </c>
      <c r="T7" s="27" t="str">
        <f>IF(ISNUMBER(R7), IF(R7&gt;Q7,"NEVYHOVUJE","VYHOVUJE")," ")</f>
        <v xml:space="preserve"> </v>
      </c>
      <c r="U7" s="69"/>
      <c r="V7" s="67" t="s">
        <v>3</v>
      </c>
    </row>
    <row r="8" spans="1:22" ht="219" customHeight="1" thickBot="1" x14ac:dyDescent="0.35">
      <c r="A8" s="59"/>
      <c r="B8" s="71">
        <v>2</v>
      </c>
      <c r="C8" s="72" t="s">
        <v>34</v>
      </c>
      <c r="D8" s="73">
        <v>16</v>
      </c>
      <c r="E8" s="74" t="s">
        <v>13</v>
      </c>
      <c r="F8" s="75" t="s">
        <v>38</v>
      </c>
      <c r="G8" s="75"/>
      <c r="H8" s="28"/>
      <c r="I8" s="74" t="s">
        <v>15</v>
      </c>
      <c r="J8" s="76"/>
      <c r="K8" s="76"/>
      <c r="L8" s="77" t="s">
        <v>45</v>
      </c>
      <c r="M8" s="76"/>
      <c r="N8" s="78" t="s">
        <v>41</v>
      </c>
      <c r="O8" s="79">
        <v>42</v>
      </c>
      <c r="P8" s="29">
        <f>D8*Q8</f>
        <v>27200</v>
      </c>
      <c r="Q8" s="30">
        <v>1700</v>
      </c>
      <c r="R8" s="31"/>
      <c r="S8" s="32">
        <f>D8*R8</f>
        <v>0</v>
      </c>
      <c r="T8" s="33" t="str">
        <f t="shared" ref="T8" si="0">IF(ISNUMBER(R8), IF(R8&gt;Q8,"NEVYHOVUJE","VYHOVUJE")," ")</f>
        <v xml:space="preserve"> </v>
      </c>
      <c r="U8" s="80"/>
      <c r="V8" s="78" t="s">
        <v>3</v>
      </c>
    </row>
    <row r="9" spans="1:22" ht="228" customHeight="1" thickBot="1" x14ac:dyDescent="0.35">
      <c r="A9" s="59"/>
      <c r="B9" s="81">
        <v>3</v>
      </c>
      <c r="C9" s="82" t="s">
        <v>42</v>
      </c>
      <c r="D9" s="83">
        <v>2</v>
      </c>
      <c r="E9" s="84" t="s">
        <v>13</v>
      </c>
      <c r="F9" s="85" t="s">
        <v>43</v>
      </c>
      <c r="G9" s="85"/>
      <c r="H9" s="34"/>
      <c r="I9" s="84" t="s">
        <v>29</v>
      </c>
      <c r="J9" s="86" t="s">
        <v>14</v>
      </c>
      <c r="K9" s="86"/>
      <c r="L9" s="87" t="s">
        <v>46</v>
      </c>
      <c r="M9" s="86" t="s">
        <v>47</v>
      </c>
      <c r="N9" s="86" t="s">
        <v>48</v>
      </c>
      <c r="O9" s="88">
        <v>28</v>
      </c>
      <c r="P9" s="35">
        <f>D9*Q9</f>
        <v>14000</v>
      </c>
      <c r="Q9" s="36">
        <v>7000</v>
      </c>
      <c r="R9" s="37"/>
      <c r="S9" s="38">
        <f>D9*R9</f>
        <v>0</v>
      </c>
      <c r="T9" s="39" t="str">
        <f t="shared" ref="T9" si="1">IF(ISNUMBER(R9), IF(R9&gt;Q9,"NEVYHOVUJE","VYHOVUJE")," ")</f>
        <v xml:space="preserve"> </v>
      </c>
      <c r="U9" s="89"/>
      <c r="V9" s="86" t="s">
        <v>2</v>
      </c>
    </row>
    <row r="10" spans="1:22" ht="13.5" customHeight="1" thickTop="1" thickBot="1" x14ac:dyDescent="0.35">
      <c r="A10" s="90"/>
      <c r="B10" s="90"/>
      <c r="C10" s="91"/>
      <c r="D10" s="90"/>
      <c r="E10" s="91"/>
      <c r="F10" s="91"/>
      <c r="G10" s="91"/>
      <c r="H10" s="92"/>
      <c r="I10" s="92"/>
      <c r="J10" s="90"/>
      <c r="K10" s="90"/>
      <c r="L10" s="91"/>
      <c r="M10" s="90"/>
      <c r="N10" s="90"/>
      <c r="O10" s="90"/>
      <c r="P10" s="90"/>
      <c r="Q10" s="90"/>
      <c r="R10" s="90"/>
      <c r="S10" s="93"/>
      <c r="T10" s="90"/>
      <c r="U10" s="90"/>
    </row>
    <row r="11" spans="1:22" ht="74.400000000000006" customHeight="1" thickTop="1" thickBot="1" x14ac:dyDescent="0.35">
      <c r="A11" s="95"/>
      <c r="B11" s="43" t="s">
        <v>31</v>
      </c>
      <c r="C11" s="43"/>
      <c r="D11" s="43"/>
      <c r="E11" s="43"/>
      <c r="F11" s="43"/>
      <c r="G11" s="43"/>
      <c r="H11" s="43"/>
      <c r="I11" s="43"/>
      <c r="J11" s="43"/>
      <c r="K11" s="1"/>
      <c r="L11" s="96"/>
      <c r="M11" s="97"/>
      <c r="N11" s="97"/>
      <c r="O11" s="2"/>
      <c r="P11" s="2"/>
      <c r="Q11" s="18" t="s">
        <v>4</v>
      </c>
      <c r="R11" s="41" t="s">
        <v>10</v>
      </c>
      <c r="S11" s="98"/>
      <c r="T11" s="99"/>
      <c r="U11" s="100"/>
    </row>
    <row r="12" spans="1:22" ht="60.6" customHeight="1" thickTop="1" thickBot="1" x14ac:dyDescent="0.35">
      <c r="A12" s="95"/>
      <c r="B12" s="101" t="s">
        <v>32</v>
      </c>
      <c r="C12" s="102"/>
      <c r="D12" s="102"/>
      <c r="E12" s="102"/>
      <c r="F12" s="102"/>
      <c r="G12" s="102"/>
      <c r="H12" s="102"/>
      <c r="I12" s="103"/>
      <c r="J12" s="104"/>
      <c r="L12" s="12"/>
      <c r="M12" s="3"/>
      <c r="N12" s="3"/>
      <c r="O12" s="4"/>
      <c r="P12" s="4"/>
      <c r="Q12" s="19">
        <f>SUM(P7:P9)</f>
        <v>93200</v>
      </c>
      <c r="R12" s="42">
        <f>SUM(S7:S9)</f>
        <v>0</v>
      </c>
      <c r="S12" s="105"/>
      <c r="T12" s="106"/>
      <c r="U12" s="107"/>
    </row>
    <row r="13" spans="1:22" ht="15" thickTop="1" x14ac:dyDescent="0.3">
      <c r="A13" s="95"/>
      <c r="B13" s="108"/>
      <c r="C13" s="109"/>
      <c r="D13" s="110"/>
      <c r="E13" s="109"/>
      <c r="F13" s="109"/>
      <c r="G13" s="109"/>
      <c r="H13" s="110"/>
      <c r="I13" s="111"/>
      <c r="J13" s="111"/>
      <c r="K13" s="107"/>
      <c r="L13" s="112"/>
      <c r="M13" s="107"/>
      <c r="N13" s="111"/>
      <c r="O13" s="111"/>
      <c r="P13" s="111"/>
      <c r="Q13" s="107"/>
      <c r="R13" s="107"/>
      <c r="S13" s="107"/>
      <c r="T13" s="107"/>
      <c r="U13" s="107"/>
      <c r="V13" s="113"/>
    </row>
    <row r="14" spans="1:22" x14ac:dyDescent="0.3">
      <c r="B14" s="109"/>
      <c r="D14" s="110"/>
      <c r="E14" s="109"/>
      <c r="F14" s="109"/>
      <c r="G14" s="109"/>
      <c r="H14" s="110"/>
      <c r="I14" s="70"/>
      <c r="J14" s="70"/>
      <c r="N14" s="70"/>
      <c r="O14" s="70"/>
      <c r="P14" s="70"/>
    </row>
    <row r="15" spans="1:22" x14ac:dyDescent="0.3">
      <c r="B15" s="109"/>
      <c r="D15" s="110"/>
      <c r="E15" s="109"/>
      <c r="F15" s="109"/>
      <c r="G15" s="109"/>
      <c r="H15" s="110"/>
      <c r="I15" s="70"/>
      <c r="J15" s="70"/>
      <c r="N15" s="70"/>
      <c r="O15" s="70"/>
      <c r="P15" s="70"/>
    </row>
    <row r="16" spans="1:22" x14ac:dyDescent="0.3">
      <c r="C16" s="9"/>
      <c r="D16" s="70"/>
      <c r="E16" s="9"/>
      <c r="F16" s="9"/>
      <c r="G16" s="9"/>
      <c r="H16" s="70"/>
      <c r="I16" s="70"/>
      <c r="J16" s="70"/>
      <c r="N16" s="70"/>
      <c r="O16" s="70"/>
      <c r="P16" s="70"/>
    </row>
    <row r="17" spans="3:16" x14ac:dyDescent="0.3">
      <c r="C17" s="9"/>
      <c r="D17" s="70"/>
      <c r="E17" s="9"/>
      <c r="F17" s="9"/>
      <c r="G17" s="9"/>
      <c r="H17" s="70"/>
      <c r="I17" s="70"/>
      <c r="J17" s="70"/>
      <c r="N17" s="70"/>
      <c r="O17" s="70"/>
      <c r="P17" s="70"/>
    </row>
    <row r="18" spans="3:16" x14ac:dyDescent="0.3">
      <c r="C18" s="9"/>
      <c r="D18" s="70"/>
      <c r="E18" s="9"/>
      <c r="F18" s="9"/>
      <c r="G18" s="9"/>
      <c r="H18" s="70"/>
      <c r="I18" s="70"/>
      <c r="J18" s="70"/>
      <c r="N18" s="70"/>
      <c r="O18" s="70"/>
      <c r="P18" s="70"/>
    </row>
    <row r="19" spans="3:16" x14ac:dyDescent="0.3">
      <c r="C19" s="9"/>
      <c r="D19" s="70"/>
      <c r="E19" s="9"/>
      <c r="F19" s="9"/>
      <c r="G19" s="9"/>
      <c r="H19" s="70"/>
      <c r="I19" s="70"/>
      <c r="J19" s="70"/>
      <c r="N19" s="70"/>
      <c r="O19" s="70"/>
      <c r="P19" s="70"/>
    </row>
    <row r="20" spans="3:16" x14ac:dyDescent="0.3">
      <c r="C20" s="9"/>
      <c r="D20" s="70"/>
      <c r="E20" s="9"/>
      <c r="F20" s="9"/>
      <c r="G20" s="9"/>
      <c r="H20" s="70"/>
      <c r="I20" s="70"/>
      <c r="J20" s="70"/>
      <c r="N20" s="70"/>
      <c r="O20" s="70"/>
      <c r="P20" s="70"/>
    </row>
    <row r="21" spans="3:16" x14ac:dyDescent="0.3">
      <c r="C21" s="9"/>
      <c r="D21" s="70"/>
      <c r="E21" s="9"/>
      <c r="F21" s="9"/>
      <c r="G21" s="9"/>
      <c r="H21" s="70"/>
      <c r="I21" s="70"/>
      <c r="J21" s="70"/>
      <c r="N21" s="70"/>
      <c r="O21" s="70"/>
      <c r="P21" s="70"/>
    </row>
    <row r="22" spans="3:16" x14ac:dyDescent="0.3">
      <c r="C22" s="9"/>
      <c r="D22" s="70"/>
      <c r="E22" s="9"/>
      <c r="F22" s="9"/>
      <c r="G22" s="9"/>
      <c r="H22" s="70"/>
      <c r="I22" s="70"/>
      <c r="J22" s="70"/>
      <c r="N22" s="70"/>
      <c r="O22" s="70"/>
      <c r="P22" s="70"/>
    </row>
    <row r="23" spans="3:16" x14ac:dyDescent="0.3">
      <c r="C23" s="9"/>
      <c r="D23" s="70"/>
      <c r="E23" s="9"/>
      <c r="F23" s="9"/>
      <c r="G23" s="9"/>
      <c r="H23" s="70"/>
      <c r="I23" s="70"/>
      <c r="J23" s="70"/>
      <c r="N23" s="70"/>
      <c r="O23" s="70"/>
      <c r="P23" s="70"/>
    </row>
    <row r="24" spans="3:16" x14ac:dyDescent="0.3">
      <c r="C24" s="9"/>
      <c r="D24" s="70"/>
      <c r="E24" s="9"/>
      <c r="F24" s="9"/>
      <c r="G24" s="9"/>
      <c r="H24" s="70"/>
      <c r="I24" s="70"/>
      <c r="J24" s="70"/>
      <c r="N24" s="70"/>
      <c r="O24" s="70"/>
      <c r="P24" s="70"/>
    </row>
    <row r="25" spans="3:16" x14ac:dyDescent="0.3">
      <c r="C25" s="9"/>
      <c r="D25" s="70"/>
      <c r="E25" s="9"/>
      <c r="F25" s="9"/>
      <c r="G25" s="9"/>
      <c r="H25" s="70"/>
      <c r="I25" s="70"/>
      <c r="J25" s="70"/>
      <c r="N25" s="70"/>
      <c r="O25" s="70"/>
      <c r="P25" s="70"/>
    </row>
    <row r="26" spans="3:16" x14ac:dyDescent="0.3">
      <c r="C26" s="9"/>
      <c r="D26" s="70"/>
      <c r="E26" s="9"/>
      <c r="F26" s="9"/>
      <c r="G26" s="9"/>
      <c r="H26" s="70"/>
      <c r="I26" s="70"/>
      <c r="J26" s="70"/>
      <c r="N26" s="70"/>
      <c r="O26" s="70"/>
      <c r="P26" s="70"/>
    </row>
    <row r="27" spans="3:16" x14ac:dyDescent="0.3">
      <c r="C27" s="9"/>
      <c r="D27" s="70"/>
      <c r="E27" s="9"/>
      <c r="F27" s="9"/>
      <c r="G27" s="9"/>
      <c r="H27" s="70"/>
      <c r="I27" s="70"/>
      <c r="J27" s="70"/>
      <c r="N27" s="70"/>
      <c r="O27" s="70"/>
      <c r="P27" s="70"/>
    </row>
    <row r="28" spans="3:16" x14ac:dyDescent="0.3">
      <c r="C28" s="9"/>
      <c r="D28" s="70"/>
      <c r="E28" s="9"/>
      <c r="F28" s="9"/>
      <c r="G28" s="9"/>
      <c r="H28" s="70"/>
      <c r="I28" s="70"/>
      <c r="J28" s="70"/>
      <c r="N28" s="70"/>
      <c r="O28" s="70"/>
      <c r="P28" s="70"/>
    </row>
    <row r="29" spans="3:16" x14ac:dyDescent="0.3">
      <c r="C29" s="9"/>
      <c r="D29" s="70"/>
      <c r="E29" s="9"/>
      <c r="F29" s="9"/>
      <c r="G29" s="9"/>
      <c r="H29" s="70"/>
      <c r="I29" s="70"/>
      <c r="J29" s="70"/>
      <c r="N29" s="70"/>
      <c r="O29" s="70"/>
      <c r="P29" s="70"/>
    </row>
    <row r="30" spans="3:16" x14ac:dyDescent="0.3">
      <c r="C30" s="9"/>
      <c r="D30" s="70"/>
      <c r="E30" s="9"/>
      <c r="F30" s="9"/>
      <c r="G30" s="9"/>
      <c r="H30" s="70"/>
      <c r="I30" s="70"/>
      <c r="J30" s="70"/>
      <c r="N30" s="70"/>
      <c r="O30" s="70"/>
      <c r="P30" s="70"/>
    </row>
    <row r="31" spans="3:16" x14ac:dyDescent="0.3">
      <c r="C31" s="9"/>
      <c r="D31" s="70"/>
      <c r="E31" s="9"/>
      <c r="F31" s="9"/>
      <c r="G31" s="9"/>
      <c r="H31" s="70"/>
      <c r="I31" s="70"/>
      <c r="J31" s="70"/>
      <c r="N31" s="70"/>
      <c r="O31" s="70"/>
      <c r="P31" s="70"/>
    </row>
    <row r="32" spans="3:16" x14ac:dyDescent="0.3">
      <c r="C32" s="9"/>
      <c r="D32" s="70"/>
      <c r="E32" s="9"/>
      <c r="F32" s="9"/>
      <c r="G32" s="9"/>
      <c r="H32" s="70"/>
      <c r="I32" s="70"/>
      <c r="J32" s="70"/>
      <c r="N32" s="70"/>
      <c r="O32" s="70"/>
      <c r="P32" s="70"/>
    </row>
    <row r="33" spans="3:16" x14ac:dyDescent="0.3">
      <c r="C33" s="9"/>
      <c r="D33" s="70"/>
      <c r="E33" s="9"/>
      <c r="F33" s="9"/>
      <c r="G33" s="9"/>
      <c r="H33" s="70"/>
      <c r="I33" s="70"/>
      <c r="J33" s="70"/>
      <c r="N33" s="70"/>
      <c r="O33" s="70"/>
      <c r="P33" s="70"/>
    </row>
    <row r="34" spans="3:16" x14ac:dyDescent="0.3">
      <c r="C34" s="9"/>
      <c r="D34" s="70"/>
      <c r="E34" s="9"/>
      <c r="F34" s="9"/>
      <c r="G34" s="9"/>
      <c r="H34" s="70"/>
      <c r="I34" s="70"/>
      <c r="J34" s="70"/>
      <c r="N34" s="70"/>
      <c r="O34" s="70"/>
      <c r="P34" s="70"/>
    </row>
    <row r="35" spans="3:16" x14ac:dyDescent="0.3">
      <c r="C35" s="9"/>
      <c r="D35" s="70"/>
      <c r="E35" s="9"/>
      <c r="F35" s="9"/>
      <c r="G35" s="9"/>
      <c r="H35" s="70"/>
      <c r="I35" s="70"/>
      <c r="J35" s="70"/>
      <c r="N35" s="70"/>
      <c r="O35" s="70"/>
      <c r="P35" s="70"/>
    </row>
    <row r="36" spans="3:16" x14ac:dyDescent="0.3">
      <c r="C36" s="9"/>
      <c r="D36" s="70"/>
      <c r="E36" s="9"/>
      <c r="F36" s="9"/>
      <c r="G36" s="9"/>
      <c r="H36" s="70"/>
      <c r="I36" s="70"/>
      <c r="J36" s="70"/>
      <c r="N36" s="70"/>
      <c r="O36" s="70"/>
      <c r="P36" s="70"/>
    </row>
    <row r="37" spans="3:16" x14ac:dyDescent="0.3">
      <c r="C37" s="9"/>
      <c r="D37" s="70"/>
      <c r="E37" s="9"/>
      <c r="F37" s="9"/>
      <c r="G37" s="9"/>
      <c r="H37" s="70"/>
      <c r="I37" s="70"/>
      <c r="J37" s="70"/>
      <c r="N37" s="70"/>
      <c r="O37" s="70"/>
      <c r="P37" s="70"/>
    </row>
    <row r="38" spans="3:16" x14ac:dyDescent="0.3">
      <c r="C38" s="9"/>
      <c r="D38" s="70"/>
      <c r="E38" s="9"/>
      <c r="F38" s="9"/>
      <c r="G38" s="9"/>
      <c r="H38" s="70"/>
      <c r="I38" s="70"/>
      <c r="J38" s="70"/>
      <c r="N38" s="70"/>
      <c r="O38" s="70"/>
      <c r="P38" s="70"/>
    </row>
    <row r="39" spans="3:16" x14ac:dyDescent="0.3">
      <c r="C39" s="9"/>
      <c r="D39" s="70"/>
      <c r="E39" s="9"/>
      <c r="F39" s="9"/>
      <c r="G39" s="9"/>
      <c r="H39" s="70"/>
      <c r="I39" s="70"/>
      <c r="J39" s="70"/>
      <c r="N39" s="70"/>
      <c r="O39" s="70"/>
      <c r="P39" s="70"/>
    </row>
    <row r="40" spans="3:16" x14ac:dyDescent="0.3">
      <c r="C40" s="9"/>
      <c r="D40" s="70"/>
      <c r="E40" s="9"/>
      <c r="F40" s="9"/>
      <c r="G40" s="9"/>
      <c r="H40" s="70"/>
      <c r="I40" s="70"/>
      <c r="J40" s="70"/>
      <c r="N40" s="70"/>
      <c r="O40" s="70"/>
      <c r="P40" s="70"/>
    </row>
    <row r="41" spans="3:16" x14ac:dyDescent="0.3">
      <c r="C41" s="9"/>
      <c r="D41" s="70"/>
      <c r="E41" s="9"/>
      <c r="F41" s="9"/>
      <c r="G41" s="9"/>
      <c r="H41" s="70"/>
      <c r="I41" s="70"/>
      <c r="J41" s="70"/>
      <c r="N41" s="70"/>
      <c r="O41" s="70"/>
      <c r="P41" s="70"/>
    </row>
    <row r="42" spans="3:16" x14ac:dyDescent="0.3">
      <c r="C42" s="9"/>
      <c r="D42" s="70"/>
      <c r="E42" s="9"/>
      <c r="F42" s="9"/>
      <c r="G42" s="9"/>
      <c r="H42" s="70"/>
      <c r="I42" s="70"/>
      <c r="J42" s="70"/>
      <c r="N42" s="70"/>
      <c r="O42" s="70"/>
      <c r="P42" s="70"/>
    </row>
    <row r="43" spans="3:16" x14ac:dyDescent="0.3">
      <c r="C43" s="9"/>
      <c r="D43" s="70"/>
      <c r="E43" s="9"/>
      <c r="F43" s="9"/>
      <c r="G43" s="9"/>
      <c r="H43" s="70"/>
      <c r="I43" s="70"/>
      <c r="J43" s="70"/>
      <c r="N43" s="70"/>
      <c r="O43" s="70"/>
      <c r="P43" s="70"/>
    </row>
    <row r="44" spans="3:16" x14ac:dyDescent="0.3">
      <c r="C44" s="9"/>
      <c r="D44" s="70"/>
      <c r="E44" s="9"/>
      <c r="F44" s="9"/>
      <c r="G44" s="9"/>
      <c r="H44" s="70"/>
      <c r="I44" s="70"/>
      <c r="J44" s="70"/>
      <c r="N44" s="70"/>
      <c r="O44" s="70"/>
      <c r="P44" s="70"/>
    </row>
    <row r="45" spans="3:16" x14ac:dyDescent="0.3">
      <c r="C45" s="9"/>
      <c r="D45" s="70"/>
      <c r="E45" s="9"/>
      <c r="F45" s="9"/>
      <c r="G45" s="9"/>
      <c r="H45" s="70"/>
      <c r="I45" s="70"/>
      <c r="J45" s="70"/>
      <c r="N45" s="70"/>
      <c r="O45" s="70"/>
      <c r="P45" s="70"/>
    </row>
    <row r="46" spans="3:16" x14ac:dyDescent="0.3">
      <c r="C46" s="9"/>
      <c r="D46" s="70"/>
      <c r="E46" s="9"/>
      <c r="F46" s="9"/>
      <c r="G46" s="9"/>
      <c r="H46" s="70"/>
      <c r="I46" s="70"/>
      <c r="J46" s="70"/>
      <c r="N46" s="70"/>
      <c r="O46" s="70"/>
      <c r="P46" s="70"/>
    </row>
    <row r="47" spans="3:16" x14ac:dyDescent="0.3">
      <c r="C47" s="9"/>
      <c r="D47" s="70"/>
      <c r="E47" s="9"/>
      <c r="F47" s="9"/>
      <c r="G47" s="9"/>
      <c r="H47" s="70"/>
      <c r="I47" s="70"/>
      <c r="J47" s="70"/>
      <c r="N47" s="70"/>
      <c r="O47" s="70"/>
      <c r="P47" s="70"/>
    </row>
  </sheetData>
  <sheetProtection algorithmName="SHA-512" hashValue="xfIJoptMq4m4V2t86Pcjyr4gW7tvExQ07RzMqwUvQY1q+tuSX+euLVgIapezbfOglC4H/CewSuBaOThdUDfXjA==" saltValue="e2wTTIX48BaHMvFS1vtOIw==" spinCount="100000" sheet="1" objects="1" scenarios="1" selectLockedCells="1"/>
  <mergeCells count="9">
    <mergeCell ref="B1:D1"/>
    <mergeCell ref="B12:H12"/>
    <mergeCell ref="R11:T11"/>
    <mergeCell ref="R12:T12"/>
    <mergeCell ref="B11:J11"/>
    <mergeCell ref="J7:J8"/>
    <mergeCell ref="K7:K8"/>
    <mergeCell ref="U7:U8"/>
    <mergeCell ref="M7:M8"/>
  </mergeCells>
  <conditionalFormatting sqref="B7:B9 D7:D9">
    <cfRule type="containsBlanks" dxfId="8" priority="47">
      <formula>LEN(TRIM(B7))=0</formula>
    </cfRule>
  </conditionalFormatting>
  <conditionalFormatting sqref="B7:B9">
    <cfRule type="cellIs" dxfId="7" priority="42" operator="greaterThanOrEqual">
      <formula>1</formula>
    </cfRule>
  </conditionalFormatting>
  <conditionalFormatting sqref="T7:T9">
    <cfRule type="cellIs" dxfId="6" priority="20" operator="equal">
      <formula>"NEVYHOVUJE"</formula>
    </cfRule>
    <cfRule type="cellIs" dxfId="5" priority="21" operator="equal">
      <formula>"VYHOVUJE"</formula>
    </cfRule>
  </conditionalFormatting>
  <conditionalFormatting sqref="H7:H9 R7:R9">
    <cfRule type="notContainsBlanks" dxfId="4" priority="15">
      <formula>LEN(TRIM(H7))&gt;0</formula>
    </cfRule>
    <cfRule type="containsBlanks" dxfId="3" priority="16">
      <formula>LEN(TRIM(H7))=0</formula>
    </cfRule>
  </conditionalFormatting>
  <conditionalFormatting sqref="H7:H9 R7:R9">
    <cfRule type="notContainsBlanks" dxfId="2" priority="14">
      <formula>LEN(TRIM(H7))&gt;0</formula>
    </cfRule>
  </conditionalFormatting>
  <conditionalFormatting sqref="H7:H9">
    <cfRule type="notContainsBlanks" dxfId="1" priority="13">
      <formula>LEN(TRIM(H7))&gt;0</formula>
    </cfRule>
    <cfRule type="containsBlanks" dxfId="0" priority="17">
      <formula>LEN(TRIM(H7))=0</formula>
    </cfRule>
  </conditionalFormatting>
  <dataValidations count="2">
    <dataValidation type="list" showInputMessage="1" showErrorMessage="1" sqref="E7:E9" xr:uid="{00000000-0002-0000-0000-000001000000}">
      <formula1>"ks,bal,sada,"</formula1>
    </dataValidation>
    <dataValidation type="list" showInputMessage="1" showErrorMessage="1" sqref="I7:I9" xr:uid="{8A6FF13F-18E6-421B-9976-BA1A08C7EC78}">
      <formula1>"ANO,NE"</formula1>
    </dataValidation>
  </dataValidations>
  <pageMargins left="0.11811023622047245" right="0.15748031496062992" top="0.78740157480314965" bottom="0.78740157480314965" header="0.31496062992125984"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m:sqref>V7:V9</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lastPrinted>2021-05-28T09:04:35Z</cp:lastPrinted>
  <dcterms:created xsi:type="dcterms:W3CDTF">2014-03-05T12:43:32Z</dcterms:created>
  <dcterms:modified xsi:type="dcterms:W3CDTF">2021-06-04T10:22:39Z</dcterms:modified>
</cp:coreProperties>
</file>